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<sst xmlns="http://schemas.openxmlformats.org/spreadsheetml/2006/main" count="119" uniqueCount="88">
  <si>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CO2 emissions per square meter premises</t>
  </si>
  <si>
    <t>Number of Square Meters of building/s</t>
  </si>
  <si>
    <t>CO2 Emissions Per Square Meter</t>
  </si>
  <si>
    <t>Carbon footprint per full time employee (tonnes)</t>
  </si>
  <si>
    <t>No of Full Time Employees</t>
  </si>
  <si>
    <t>Number of Employees in Organisation</t>
  </si>
  <si>
    <t>No of Reams that were from recycled paper</t>
  </si>
  <si>
    <t>No of Reams bought over last year</t>
  </si>
  <si>
    <t>Photocopying Paper</t>
  </si>
  <si>
    <t>Percentage non-meat main courses provided</t>
  </si>
  <si>
    <t>Number of non-meat main courses provided</t>
  </si>
  <si>
    <t>Number of meat main courses provided</t>
  </si>
  <si>
    <t>ion to a maximum of once per week.</t>
  </si>
  <si>
    <t>house gases. It is essential therefore to reduce our meat consumpt</t>
  </si>
  <si>
    <t>According to the UN livestock rearing accounts for 18% of all green</t>
  </si>
  <si>
    <t>Meat</t>
  </si>
  <si>
    <t>Percentage of total waste produced that is recycled:</t>
  </si>
  <si>
    <t>kg per week</t>
  </si>
  <si>
    <t>Weight of rubbish produced weekly</t>
  </si>
  <si>
    <t>OR</t>
  </si>
  <si>
    <t>loads per week</t>
  </si>
  <si>
    <t>Number of wheelie bin loads produced weekly</t>
  </si>
  <si>
    <t>bags per week</t>
  </si>
  <si>
    <t>Number of black bags produced weekly</t>
  </si>
  <si>
    <t>RECYCLED RUBBISH</t>
  </si>
  <si>
    <t>uses 95% less energy than one made from new resources.</t>
  </si>
  <si>
    <t xml:space="preserve">landfill is enormous. For example, a recycled aluminum can </t>
  </si>
  <si>
    <t xml:space="preserve">The waste of energy through dumping municipal waste in </t>
  </si>
  <si>
    <t>NON-RECYCLABLE RUBBISH</t>
  </si>
  <si>
    <t>tonnes of CO2</t>
  </si>
  <si>
    <t>Total Energy Carbon Footprint:</t>
  </si>
  <si>
    <t>For energy in your buildings</t>
  </si>
  <si>
    <t>YOUR CARBON FOOTPRINT RESULTS</t>
  </si>
  <si>
    <t>l</t>
  </si>
  <si>
    <t>Total litres of water used in the 12 months:</t>
  </si>
  <si>
    <t>Cubic metres of water used in the 12 months:</t>
  </si>
  <si>
    <t>The water meter reading from exactly 12 months previously:</t>
  </si>
  <si>
    <t>Your most recent water meter reading:</t>
  </si>
  <si>
    <t>emissions every year.</t>
  </si>
  <si>
    <t>of it around the UK results in over 5 million tonnes of CO2</t>
  </si>
  <si>
    <t xml:space="preserve">being extracted from the natural environment but the pumping   </t>
  </si>
  <si>
    <t xml:space="preserve">Overconsumption of water not only results in precious water </t>
  </si>
  <si>
    <t>WATER</t>
  </si>
  <si>
    <t>tonnes</t>
  </si>
  <si>
    <t>kg</t>
  </si>
  <si>
    <t>DO NOT FILL IN BOTH OR IT WILL BE DOUBLE COUNTED!</t>
  </si>
  <si>
    <t>Tonnes of CO2 emitted for the 12 months:</t>
  </si>
  <si>
    <t>Kg of CO2 emitted for the 12 months:</t>
  </si>
  <si>
    <t>Car's mileage in the relevant 12 month period (km):</t>
  </si>
  <si>
    <t>Litres of petrol / diesel used in the relevant 12 month period:</t>
  </si>
  <si>
    <t>EITHER</t>
  </si>
  <si>
    <t>Litres of heating oil used in the relevant 12 month period:</t>
  </si>
  <si>
    <t>HEATING OIL</t>
  </si>
  <si>
    <t>Total KwH of gas used for the twelve months (HCF x 31.5 KwH)</t>
  </si>
  <si>
    <t xml:space="preserve">Number of HCFs of gas used for the 12 months </t>
  </si>
  <si>
    <t>HCF</t>
  </si>
  <si>
    <t>Gas meter reading from exactly 12 months ago</t>
  </si>
  <si>
    <t>cubit feet)</t>
  </si>
  <si>
    <t xml:space="preserve">HCF (hundred </t>
  </si>
  <si>
    <t>Your most recent gas meter reading</t>
  </si>
  <si>
    <t>tell you which section you need to fill in.</t>
  </si>
  <si>
    <t>kWh</t>
  </si>
  <si>
    <t>Total kWh of gas for the 12 months(cubic meters X 11.14):</t>
  </si>
  <si>
    <t>metric units yet.  Therefore the units are HCFs</t>
  </si>
  <si>
    <t>Number of cubic meters used for the 12 months</t>
  </si>
  <si>
    <t>cubic meters</t>
  </si>
  <si>
    <t>Gas meter reading from exactly 12 months previously:</t>
  </si>
  <si>
    <t>Your most recent gas meter reading:</t>
  </si>
  <si>
    <t>GAS</t>
  </si>
  <si>
    <t xml:space="preserve"> then this figure must be taken from final carbon footprint total</t>
  </si>
  <si>
    <t>Total kWh of electricity for the 12 months:</t>
  </si>
  <si>
    <t xml:space="preserve">KwH </t>
  </si>
  <si>
    <t>The electricity meter reading from exactly 12 months previously:</t>
  </si>
  <si>
    <t>Your most recent electricity meter reading:</t>
  </si>
  <si>
    <t>ELECTRICITY</t>
  </si>
  <si>
    <t>Really easy !!  Just fill in numbers in red and the calculator will do the rest for you…</t>
  </si>
  <si>
    <t xml:space="preserve"> * Note: If you have switched to a green electricity supplier </t>
  </si>
  <si>
    <t xml:space="preserve">CARS / VANS / MINI-BUSES   </t>
  </si>
  <si>
    <t xml:space="preserve">Total number of main courses provided </t>
  </si>
  <si>
    <t>For road travel:</t>
  </si>
  <si>
    <t xml:space="preserve">Expenditure </t>
  </si>
  <si>
    <t>Gas</t>
  </si>
  <si>
    <t xml:space="preserve">Electricity </t>
  </si>
  <si>
    <t>Water</t>
  </si>
  <si>
    <t xml:space="preserve">Eco-audit Form </t>
  </si>
  <si>
    <t>Footprint Form Devided by  3 Acorns Eco-audits</t>
  </si>
  <si>
    <t>Project Funded by Corporation of London's City Bridge Trust's</t>
  </si>
  <si>
    <t xml:space="preserve">Greening The Third Sector Project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</si>
</sst>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9"/>
      <name val="Verdana"/>
      <family val="0"/>
    </font>
    <font>
      <sz val="11"/>
      <color indexed="9"/>
      <name val="Verdana"/>
      <family val="0"/>
    </font>
    <font>
      <sz val="48"/>
      <color indexed="9"/>
      <name val="Arial"/>
      <family val="0"/>
    </font>
    <font>
      <sz val="28"/>
      <color indexed="9"/>
      <name val="Arial"/>
      <family val="0"/>
    </font>
    <font>
      <sz val="28"/>
      <color indexed="9"/>
      <name val="Times New Roman"/>
      <family val="0"/>
    </font>
    <font>
      <sz val="14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n"/>
    </border>
    <border>
      <left style="thick">
        <color indexed="10"/>
      </left>
      <right style="thick">
        <color indexed="10"/>
      </right>
      <top/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6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 horizontal="right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8" fillId="33" borderId="17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2" fillId="0" borderId="10" xfId="55" applyBorder="1">
      <alignment/>
      <protection/>
    </xf>
    <xf numFmtId="0" fontId="12" fillId="0" borderId="12" xfId="55" applyBorder="1">
      <alignment/>
      <protection/>
    </xf>
    <xf numFmtId="0" fontId="12" fillId="0" borderId="12" xfId="55" applyBorder="1" applyAlignment="1">
      <alignment horizontal="right"/>
      <protection/>
    </xf>
    <xf numFmtId="0" fontId="12" fillId="0" borderId="13" xfId="55" applyBorder="1">
      <alignment/>
      <protection/>
    </xf>
    <xf numFmtId="0" fontId="12" fillId="0" borderId="14" xfId="55" applyBorder="1" applyAlignment="1">
      <alignment horizontal="right"/>
      <protection/>
    </xf>
    <xf numFmtId="0" fontId="12" fillId="0" borderId="0" xfId="55">
      <alignment/>
      <protection/>
    </xf>
    <xf numFmtId="0" fontId="12" fillId="0" borderId="22" xfId="55" applyBorder="1">
      <alignment/>
      <protection/>
    </xf>
    <xf numFmtId="0" fontId="3" fillId="0" borderId="23" xfId="55" applyFont="1" applyBorder="1">
      <alignment/>
      <protection/>
    </xf>
    <xf numFmtId="0" fontId="12" fillId="0" borderId="0" xfId="55" applyBorder="1">
      <alignment/>
      <protection/>
    </xf>
    <xf numFmtId="0" fontId="8" fillId="33" borderId="15" xfId="55" applyFont="1" applyFill="1" applyBorder="1" applyAlignment="1">
      <alignment horizontal="right"/>
      <protection/>
    </xf>
    <xf numFmtId="0" fontId="12" fillId="0" borderId="14" xfId="55" applyFont="1" applyBorder="1">
      <alignment/>
      <protection/>
    </xf>
    <xf numFmtId="0" fontId="12" fillId="0" borderId="23" xfId="55" applyFont="1" applyBorder="1" applyAlignment="1">
      <alignment horizontal="right"/>
      <protection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16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5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10" fontId="0" fillId="0" borderId="0" xfId="0" applyNumberFormat="1" applyAlignment="1">
      <alignment/>
    </xf>
    <xf numFmtId="0" fontId="50" fillId="0" borderId="11" xfId="0" applyFont="1" applyBorder="1" applyAlignment="1">
      <alignment/>
    </xf>
    <xf numFmtId="0" fontId="49" fillId="0" borderId="0" xfId="0" applyFont="1" applyAlignment="1">
      <alignment/>
    </xf>
    <xf numFmtId="0" fontId="10" fillId="0" borderId="26" xfId="0" applyFont="1" applyBorder="1" applyAlignment="1">
      <alignment wrapText="1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0" fillId="0" borderId="27" xfId="0" applyFont="1" applyBorder="1" applyAlignment="1">
      <alignment wrapText="1"/>
    </xf>
    <xf numFmtId="0" fontId="10" fillId="0" borderId="2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4</xdr:row>
      <xdr:rowOff>571500</xdr:rowOff>
    </xdr:to>
    <xdr:pic>
      <xdr:nvPicPr>
        <xdr:cNvPr id="1" name="Picture 2" descr="3acorns%20website%20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180975</xdr:rowOff>
    </xdr:from>
    <xdr:to>
      <xdr:col>7</xdr:col>
      <xdr:colOff>28575</xdr:colOff>
      <xdr:row>4</xdr:row>
      <xdr:rowOff>676275</xdr:rowOff>
    </xdr:to>
    <xdr:sp>
      <xdr:nvSpPr>
        <xdr:cNvPr id="2" name="Rectangle 3"/>
        <xdr:cNvSpPr>
          <a:spLocks/>
        </xdr:cNvSpPr>
      </xdr:nvSpPr>
      <xdr:spPr>
        <a:xfrm>
          <a:off x="1219200" y="180975"/>
          <a:ext cx="6629400" cy="1257300"/>
        </a:xfrm>
        <a:prstGeom prst="rect">
          <a:avLst/>
        </a:prstGeom>
        <a:solidFill>
          <a:srgbClr val="28F61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   3 Acorns Eco-audits
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Inspiration   Information   Implementation
</a:t>
          </a:r>
        </a:p>
      </xdr:txBody>
    </xdr:sp>
    <xdr:clientData/>
  </xdr:twoCellAnchor>
  <xdr:twoCellAnchor>
    <xdr:from>
      <xdr:col>1</xdr:col>
      <xdr:colOff>3943350</xdr:colOff>
      <xdr:row>0</xdr:row>
      <xdr:rowOff>57150</xdr:rowOff>
    </xdr:from>
    <xdr:to>
      <xdr:col>6</xdr:col>
      <xdr:colOff>428625</xdr:colOff>
      <xdr:row>6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552950" y="57150"/>
          <a:ext cx="3086100" cy="198120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Carbon Calculator</a:t>
          </a:r>
          <a:r>
            <a:rPr lang="en-US" cap="none" sz="2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25"/>
  <sheetViews>
    <sheetView showGridLines="0" tabSelected="1" zoomScalePageLayoutView="0" workbookViewId="0" topLeftCell="A1">
      <selection activeCell="B123" sqref="B123"/>
    </sheetView>
  </sheetViews>
  <sheetFormatPr defaultColWidth="9.140625" defaultRowHeight="15"/>
  <cols>
    <col min="2" max="2" width="59.57421875" style="0" customWidth="1"/>
    <col min="3" max="3" width="13.57421875" style="0" customWidth="1"/>
    <col min="4" max="4" width="16.8515625" style="0" customWidth="1"/>
    <col min="5" max="5" width="9.00390625" style="0" customWidth="1"/>
    <col min="6" max="6" width="15.8515625" style="0" hidden="1" customWidth="1"/>
  </cols>
  <sheetData>
    <row r="4" ht="15">
      <c r="B4" s="30"/>
    </row>
    <row r="5" ht="74.25" customHeight="1">
      <c r="B5" s="68"/>
    </row>
    <row r="6" ht="21" customHeight="1">
      <c r="B6" s="68"/>
    </row>
    <row r="7" ht="30.75" customHeight="1">
      <c r="B7" s="67" t="s">
        <v>75</v>
      </c>
    </row>
    <row r="8" ht="30.75" customHeight="1" thickBot="1">
      <c r="B8" s="69" t="s">
        <v>84</v>
      </c>
    </row>
    <row r="9" spans="2:6" ht="30" thickBot="1" thickTop="1">
      <c r="B9" s="66"/>
      <c r="F9" s="77"/>
    </row>
    <row r="10" spans="2:6" ht="15.75" thickBot="1">
      <c r="B10" s="21" t="s">
        <v>74</v>
      </c>
      <c r="C10" s="5"/>
      <c r="D10" s="5"/>
      <c r="F10" s="78"/>
    </row>
    <row r="11" spans="2:6" ht="15">
      <c r="B11" s="20" t="s">
        <v>73</v>
      </c>
      <c r="C11" s="26">
        <v>0</v>
      </c>
      <c r="D11" s="25" t="s">
        <v>71</v>
      </c>
      <c r="F11" s="79"/>
    </row>
    <row r="12" spans="2:6" ht="15">
      <c r="B12" s="20" t="s">
        <v>72</v>
      </c>
      <c r="C12" s="24">
        <v>0</v>
      </c>
      <c r="D12" s="4" t="s">
        <v>71</v>
      </c>
      <c r="F12" s="80"/>
    </row>
    <row r="13" spans="2:6" ht="15">
      <c r="B13" s="20"/>
      <c r="C13" s="6"/>
      <c r="D13" s="4"/>
      <c r="F13" s="80"/>
    </row>
    <row r="14" spans="2:6" ht="15.75" thickBot="1">
      <c r="B14" s="20" t="s">
        <v>70</v>
      </c>
      <c r="C14" s="6">
        <f>SUM(C11-C12)</f>
        <v>0</v>
      </c>
      <c r="D14" s="4" t="s">
        <v>61</v>
      </c>
      <c r="F14" s="81"/>
    </row>
    <row r="15" spans="2:4" ht="15.75" thickTop="1">
      <c r="B15" s="20" t="s">
        <v>47</v>
      </c>
      <c r="C15" s="6">
        <f>SUM(C14*0.523)</f>
        <v>0</v>
      </c>
      <c r="D15" s="4" t="s">
        <v>44</v>
      </c>
    </row>
    <row r="16" spans="2:4" ht="15.75" thickBot="1">
      <c r="B16" s="18" t="s">
        <v>46</v>
      </c>
      <c r="C16" s="3">
        <f>SUM(C15/1000)</f>
        <v>0</v>
      </c>
      <c r="D16" s="1" t="s">
        <v>43</v>
      </c>
    </row>
    <row r="17" ht="15">
      <c r="B17" s="65" t="s">
        <v>76</v>
      </c>
    </row>
    <row r="18" ht="15">
      <c r="B18" s="65" t="s">
        <v>69</v>
      </c>
    </row>
    <row r="19" ht="15.75" thickBot="1">
      <c r="B19" s="30"/>
    </row>
    <row r="20" spans="2:4" ht="15.75" thickBot="1">
      <c r="B20" s="21" t="s">
        <v>68</v>
      </c>
      <c r="C20" s="5"/>
      <c r="D20" s="5"/>
    </row>
    <row r="21" spans="2:6" ht="15">
      <c r="B21" s="20" t="s">
        <v>67</v>
      </c>
      <c r="C21" s="26">
        <v>0</v>
      </c>
      <c r="D21" s="25" t="s">
        <v>65</v>
      </c>
      <c r="F21" s="64"/>
    </row>
    <row r="22" spans="2:6" ht="15">
      <c r="B22" s="20" t="s">
        <v>66</v>
      </c>
      <c r="C22" s="24">
        <v>0</v>
      </c>
      <c r="D22" s="4" t="s">
        <v>65</v>
      </c>
      <c r="F22" s="64"/>
    </row>
    <row r="23" spans="2:6" ht="15">
      <c r="B23" s="20" t="s">
        <v>64</v>
      </c>
      <c r="C23" s="6">
        <f>SUM(C21-C22)</f>
        <v>0</v>
      </c>
      <c r="D23" s="4"/>
      <c r="F23" t="s">
        <v>63</v>
      </c>
    </row>
    <row r="24" spans="2:6" ht="15">
      <c r="B24" s="20" t="s">
        <v>62</v>
      </c>
      <c r="C24" s="6">
        <f>SUM(C23*11.14)</f>
        <v>0</v>
      </c>
      <c r="D24" s="4" t="s">
        <v>61</v>
      </c>
      <c r="F24" s="64" t="s">
        <v>60</v>
      </c>
    </row>
    <row r="25" spans="2:7" ht="15">
      <c r="B25" s="20" t="s">
        <v>47</v>
      </c>
      <c r="C25" s="6">
        <f>SUM(C24*0.19)</f>
        <v>0</v>
      </c>
      <c r="D25" s="4" t="s">
        <v>44</v>
      </c>
      <c r="E25" s="55"/>
      <c r="F25" s="55"/>
      <c r="G25" s="55"/>
    </row>
    <row r="26" spans="2:7" ht="15">
      <c r="B26" s="20" t="s">
        <v>46</v>
      </c>
      <c r="C26" s="6">
        <f>SUM(C25/1000)</f>
        <v>0</v>
      </c>
      <c r="D26" s="4"/>
      <c r="E26" s="55"/>
      <c r="F26" s="55"/>
      <c r="G26" s="55"/>
    </row>
    <row r="27" spans="2:7" ht="15">
      <c r="B27" s="20"/>
      <c r="C27" s="6"/>
      <c r="D27" s="4"/>
      <c r="E27" s="55"/>
      <c r="F27" s="55"/>
      <c r="G27" s="55"/>
    </row>
    <row r="28" spans="2:7" ht="15">
      <c r="B28" s="63" t="s">
        <v>19</v>
      </c>
      <c r="C28" s="6"/>
      <c r="D28" s="4"/>
      <c r="E28" s="55"/>
      <c r="F28" s="55"/>
      <c r="G28" s="55"/>
    </row>
    <row r="29" spans="2:7" ht="15">
      <c r="B29" s="20"/>
      <c r="C29" s="6"/>
      <c r="D29" s="4"/>
      <c r="E29" s="55"/>
      <c r="F29" s="55"/>
      <c r="G29" s="55"/>
    </row>
    <row r="30" spans="2:7" ht="15">
      <c r="B30" s="20" t="s">
        <v>59</v>
      </c>
      <c r="C30" s="62">
        <v>0</v>
      </c>
      <c r="D30" s="4" t="s">
        <v>58</v>
      </c>
      <c r="E30" s="55"/>
      <c r="F30" s="55"/>
      <c r="G30" s="55"/>
    </row>
    <row r="31" spans="2:7" ht="15">
      <c r="B31" s="20"/>
      <c r="C31" s="6"/>
      <c r="D31" s="4" t="s">
        <v>57</v>
      </c>
      <c r="E31" s="55"/>
      <c r="F31" s="55"/>
      <c r="G31" s="55"/>
    </row>
    <row r="32" spans="2:7" ht="15">
      <c r="B32" s="20" t="s">
        <v>56</v>
      </c>
      <c r="C32" s="62">
        <v>0</v>
      </c>
      <c r="D32" s="4" t="s">
        <v>55</v>
      </c>
      <c r="E32" s="55"/>
      <c r="F32" s="55"/>
      <c r="G32" s="55"/>
    </row>
    <row r="33" spans="2:7" ht="15">
      <c r="B33" s="20" t="s">
        <v>54</v>
      </c>
      <c r="C33" s="6">
        <f>SUM(C30-C32)</f>
        <v>0</v>
      </c>
      <c r="D33" s="4"/>
      <c r="E33" s="55"/>
      <c r="F33" s="55"/>
      <c r="G33" s="55"/>
    </row>
    <row r="34" spans="2:7" ht="15">
      <c r="B34" s="20" t="s">
        <v>53</v>
      </c>
      <c r="C34" s="6">
        <f>SUM(C33*31.5)</f>
        <v>0</v>
      </c>
      <c r="D34" s="4"/>
      <c r="E34" s="55"/>
      <c r="F34" s="55"/>
      <c r="G34" s="55"/>
    </row>
    <row r="35" spans="2:7" ht="15.75" thickBot="1">
      <c r="B35" s="18" t="s">
        <v>46</v>
      </c>
      <c r="C35" s="3">
        <f>SUM(C34/1000)</f>
        <v>0</v>
      </c>
      <c r="D35" s="1" t="s">
        <v>43</v>
      </c>
      <c r="E35" s="55"/>
      <c r="F35" s="55"/>
      <c r="G35" s="55"/>
    </row>
    <row r="36" spans="2:7" ht="15.75" thickBot="1">
      <c r="B36" s="30"/>
      <c r="E36" s="55"/>
      <c r="F36" s="55"/>
      <c r="G36" s="55"/>
    </row>
    <row r="37" spans="2:7" ht="15.75" thickBot="1">
      <c r="B37" s="59" t="s">
        <v>52</v>
      </c>
      <c r="C37" s="58"/>
      <c r="D37" s="58"/>
      <c r="E37" s="55"/>
      <c r="F37" s="55"/>
      <c r="G37" s="55"/>
    </row>
    <row r="38" spans="2:7" ht="15">
      <c r="B38" s="61" t="s">
        <v>51</v>
      </c>
      <c r="C38" s="57">
        <v>0</v>
      </c>
      <c r="D38" s="56"/>
      <c r="E38" s="55"/>
      <c r="F38" s="55"/>
      <c r="G38" s="55"/>
    </row>
    <row r="39" spans="2:4" ht="15">
      <c r="B39" s="54" t="s">
        <v>47</v>
      </c>
      <c r="C39" s="60">
        <f>SUM(C38*2.68)</f>
        <v>0</v>
      </c>
      <c r="D39" s="53" t="s">
        <v>44</v>
      </c>
    </row>
    <row r="40" spans="2:7" ht="15.75" thickBot="1">
      <c r="B40" s="52" t="s">
        <v>46</v>
      </c>
      <c r="C40" s="51">
        <f>SUM(C39/1000)</f>
        <v>0</v>
      </c>
      <c r="D40" s="50" t="s">
        <v>43</v>
      </c>
      <c r="E40" s="55"/>
      <c r="F40" s="55"/>
      <c r="G40" s="55"/>
    </row>
    <row r="41" spans="2:6" ht="15">
      <c r="B41" s="22"/>
      <c r="C41" s="5"/>
      <c r="D41" s="5"/>
      <c r="E41" s="55"/>
      <c r="F41" s="55"/>
    </row>
    <row r="42" ht="15.75" thickBot="1">
      <c r="B42" s="30"/>
    </row>
    <row r="43" spans="2:4" ht="15.75" thickBot="1">
      <c r="B43" s="29" t="s">
        <v>77</v>
      </c>
      <c r="C43" s="5"/>
      <c r="D43" s="5"/>
    </row>
    <row r="44" spans="2:4" ht="15">
      <c r="B44" s="49" t="s">
        <v>50</v>
      </c>
      <c r="C44" s="45"/>
      <c r="D44" s="25"/>
    </row>
    <row r="45" spans="2:4" ht="15">
      <c r="B45" s="47" t="s">
        <v>49</v>
      </c>
      <c r="C45" s="24">
        <v>0</v>
      </c>
      <c r="D45" s="4"/>
    </row>
    <row r="46" spans="2:4" ht="15">
      <c r="B46" s="47" t="s">
        <v>47</v>
      </c>
      <c r="C46" s="6">
        <f>SUM(C45*2.68)</f>
        <v>0</v>
      </c>
      <c r="D46" s="4"/>
    </row>
    <row r="47" spans="2:4" ht="15">
      <c r="B47" s="47" t="s">
        <v>46</v>
      </c>
      <c r="C47" s="6">
        <f>SUM(C46/1000)</f>
        <v>0</v>
      </c>
      <c r="D47" s="4"/>
    </row>
    <row r="48" spans="2:4" ht="15">
      <c r="B48" s="47"/>
      <c r="C48" s="6"/>
      <c r="D48" s="4"/>
    </row>
    <row r="49" spans="2:4" ht="15">
      <c r="B49" s="48" t="s">
        <v>19</v>
      </c>
      <c r="C49" s="6"/>
      <c r="D49" s="4"/>
    </row>
    <row r="50" spans="2:4" ht="15">
      <c r="B50" s="47"/>
      <c r="C50" s="6"/>
      <c r="D50" s="4"/>
    </row>
    <row r="51" spans="2:4" ht="15">
      <c r="B51" s="47" t="s">
        <v>48</v>
      </c>
      <c r="C51" s="24">
        <v>0</v>
      </c>
      <c r="D51" s="4"/>
    </row>
    <row r="52" spans="2:4" ht="15">
      <c r="B52" s="47" t="s">
        <v>47</v>
      </c>
      <c r="C52" s="6">
        <v>0</v>
      </c>
      <c r="D52" s="4" t="s">
        <v>44</v>
      </c>
    </row>
    <row r="53" spans="2:4" ht="15">
      <c r="B53" s="47" t="s">
        <v>46</v>
      </c>
      <c r="C53" s="6">
        <f>SUM(C52/1000)</f>
        <v>0</v>
      </c>
      <c r="D53" s="4" t="s">
        <v>43</v>
      </c>
    </row>
    <row r="54" spans="2:4" ht="15.75" thickBot="1">
      <c r="B54" s="46" t="s">
        <v>45</v>
      </c>
      <c r="C54" s="3"/>
      <c r="D54" s="1"/>
    </row>
    <row r="55" ht="15">
      <c r="B55" s="30"/>
    </row>
    <row r="56" ht="15.75" thickBot="1">
      <c r="B56" s="30"/>
    </row>
    <row r="57" spans="2:4" ht="15">
      <c r="B57" s="29" t="s">
        <v>42</v>
      </c>
      <c r="C57" s="6"/>
      <c r="D57" s="5"/>
    </row>
    <row r="58" spans="2:4" ht="15">
      <c r="B58" s="44" t="s">
        <v>41</v>
      </c>
      <c r="C58" s="6"/>
      <c r="D58" s="5"/>
    </row>
    <row r="59" spans="2:4" ht="15">
      <c r="B59" s="44" t="s">
        <v>40</v>
      </c>
      <c r="C59" s="6"/>
      <c r="D59" s="5"/>
    </row>
    <row r="60" spans="2:4" ht="15">
      <c r="B60" s="44" t="s">
        <v>39</v>
      </c>
      <c r="C60" s="43"/>
      <c r="D60" s="5"/>
    </row>
    <row r="61" spans="2:4" ht="15.75" thickBot="1">
      <c r="B61" s="42" t="s">
        <v>38</v>
      </c>
      <c r="C61" s="5"/>
      <c r="D61" s="2"/>
    </row>
    <row r="62" spans="2:4" ht="15">
      <c r="B62" s="20" t="s">
        <v>37</v>
      </c>
      <c r="C62" s="41">
        <v>0</v>
      </c>
      <c r="D62" s="4"/>
    </row>
    <row r="63" spans="2:4" ht="15">
      <c r="B63" s="20" t="s">
        <v>36</v>
      </c>
      <c r="C63" s="8">
        <v>0</v>
      </c>
      <c r="D63" s="4"/>
    </row>
    <row r="64" spans="2:4" ht="15">
      <c r="B64" s="20" t="s">
        <v>35</v>
      </c>
      <c r="C64" s="5">
        <f>SUM(C62-C63)</f>
        <v>0</v>
      </c>
      <c r="D64" s="4"/>
    </row>
    <row r="65" spans="2:4" ht="15.75" thickBot="1">
      <c r="B65" s="18" t="s">
        <v>34</v>
      </c>
      <c r="C65" s="70">
        <f>SUM(C64*1000)</f>
        <v>0</v>
      </c>
      <c r="D65" s="1" t="s">
        <v>33</v>
      </c>
    </row>
    <row r="66" spans="2:4" ht="15">
      <c r="B66" s="22"/>
      <c r="C66" s="40"/>
      <c r="D66" s="5"/>
    </row>
    <row r="67" ht="16.5" customHeight="1" thickBot="1">
      <c r="B67" s="30"/>
    </row>
    <row r="68" ht="26.25" customHeight="1" thickBot="1">
      <c r="B68" s="21" t="s">
        <v>32</v>
      </c>
    </row>
    <row r="69" spans="2:4" ht="15.75">
      <c r="B69" s="37" t="s">
        <v>31</v>
      </c>
      <c r="C69" s="39">
        <f>SUM(C16+C26+C35+C40)</f>
        <v>0</v>
      </c>
      <c r="D69" s="38" t="s">
        <v>29</v>
      </c>
    </row>
    <row r="70" spans="2:4" ht="15.75">
      <c r="B70" s="37" t="s">
        <v>79</v>
      </c>
      <c r="C70" s="35">
        <f>SUM(C47+C53)</f>
        <v>0</v>
      </c>
      <c r="D70" s="34" t="s">
        <v>29</v>
      </c>
    </row>
    <row r="71" spans="2:4" ht="15.75">
      <c r="B71" s="36"/>
      <c r="C71" s="35"/>
      <c r="D71" s="34"/>
    </row>
    <row r="72" spans="2:4" ht="16.5" thickBot="1">
      <c r="B72" s="33" t="s">
        <v>30</v>
      </c>
      <c r="C72" s="32">
        <f>SUM(C69+C70)</f>
        <v>0</v>
      </c>
      <c r="D72" s="31" t="s">
        <v>29</v>
      </c>
    </row>
    <row r="73" ht="15.75" thickBot="1">
      <c r="B73" s="30"/>
    </row>
    <row r="74" spans="2:4" ht="15">
      <c r="B74" s="29" t="s">
        <v>28</v>
      </c>
      <c r="C74" s="5"/>
      <c r="D74" s="5"/>
    </row>
    <row r="75" spans="2:4" ht="15">
      <c r="B75" s="28" t="s">
        <v>27</v>
      </c>
      <c r="C75" s="5"/>
      <c r="D75" s="5"/>
    </row>
    <row r="76" spans="2:4" ht="15">
      <c r="B76" s="28" t="s">
        <v>26</v>
      </c>
      <c r="C76" s="5"/>
      <c r="D76" s="5"/>
    </row>
    <row r="77" spans="2:4" ht="15">
      <c r="B77" s="28" t="s">
        <v>25</v>
      </c>
      <c r="C77" s="5"/>
      <c r="D77" s="5"/>
    </row>
    <row r="78" spans="2:4" ht="15.75" thickBot="1">
      <c r="B78" s="27"/>
      <c r="C78" s="5"/>
      <c r="D78" s="5"/>
    </row>
    <row r="79" spans="2:4" ht="15">
      <c r="B79" s="20" t="s">
        <v>23</v>
      </c>
      <c r="C79" s="26">
        <v>0</v>
      </c>
      <c r="D79" s="25" t="s">
        <v>22</v>
      </c>
    </row>
    <row r="80" spans="2:4" ht="15">
      <c r="B80" s="19" t="s">
        <v>19</v>
      </c>
      <c r="C80" s="24"/>
      <c r="D80" s="4"/>
    </row>
    <row r="81" spans="2:4" ht="15">
      <c r="B81" s="20" t="s">
        <v>21</v>
      </c>
      <c r="C81" s="24">
        <v>0</v>
      </c>
      <c r="D81" s="4" t="s">
        <v>20</v>
      </c>
    </row>
    <row r="82" spans="2:4" ht="15">
      <c r="B82" s="19" t="s">
        <v>19</v>
      </c>
      <c r="C82" s="6"/>
      <c r="D82" s="4"/>
    </row>
    <row r="83" spans="2:4" ht="15.75" thickBot="1">
      <c r="B83" s="18" t="s">
        <v>18</v>
      </c>
      <c r="C83" s="23">
        <v>0</v>
      </c>
      <c r="D83" s="1" t="s">
        <v>17</v>
      </c>
    </row>
    <row r="84" spans="2:4" ht="15.75" thickBot="1">
      <c r="B84" s="22"/>
      <c r="C84" s="5"/>
      <c r="D84" s="5"/>
    </row>
    <row r="85" spans="2:4" ht="15.75" thickBot="1">
      <c r="B85" s="21" t="s">
        <v>24</v>
      </c>
      <c r="C85" s="3"/>
      <c r="D85" s="2"/>
    </row>
    <row r="86" spans="2:4" ht="15">
      <c r="B86" s="20" t="s">
        <v>23</v>
      </c>
      <c r="C86" s="8">
        <v>0</v>
      </c>
      <c r="D86" s="4" t="s">
        <v>22</v>
      </c>
    </row>
    <row r="87" spans="2:4" ht="15">
      <c r="B87" s="19" t="s">
        <v>19</v>
      </c>
      <c r="C87" s="8"/>
      <c r="D87" s="4"/>
    </row>
    <row r="88" spans="2:4" ht="15">
      <c r="B88" s="20" t="s">
        <v>21</v>
      </c>
      <c r="C88" s="8">
        <v>0</v>
      </c>
      <c r="D88" s="4" t="s">
        <v>20</v>
      </c>
    </row>
    <row r="89" spans="2:4" ht="15">
      <c r="B89" s="19" t="s">
        <v>19</v>
      </c>
      <c r="C89" s="5"/>
      <c r="D89" s="4"/>
    </row>
    <row r="90" spans="2:4" ht="15.75" thickBot="1">
      <c r="B90" s="18" t="s">
        <v>18</v>
      </c>
      <c r="C90" s="17">
        <v>0</v>
      </c>
      <c r="D90" s="1" t="s">
        <v>17</v>
      </c>
    </row>
    <row r="91" spans="2:5" ht="19.5" thickBot="1">
      <c r="B91" s="16" t="s">
        <v>16</v>
      </c>
      <c r="C91" s="15"/>
      <c r="D91" s="14"/>
      <c r="E91" s="10"/>
    </row>
    <row r="92" ht="19.5" thickBot="1">
      <c r="E92" s="10"/>
    </row>
    <row r="93" spans="2:4" ht="15">
      <c r="B93" s="13" t="s">
        <v>15</v>
      </c>
      <c r="C93" s="5"/>
      <c r="D93" s="5"/>
    </row>
    <row r="94" spans="2:4" ht="15">
      <c r="B94" s="12" t="s">
        <v>14</v>
      </c>
      <c r="C94" s="5"/>
      <c r="D94" s="5"/>
    </row>
    <row r="95" spans="2:4" ht="15">
      <c r="B95" s="12" t="s">
        <v>13</v>
      </c>
      <c r="C95" s="5"/>
      <c r="D95" s="5"/>
    </row>
    <row r="96" spans="2:4" ht="15">
      <c r="B96" s="12" t="s">
        <v>12</v>
      </c>
      <c r="C96" s="5"/>
      <c r="D96" s="5"/>
    </row>
    <row r="97" spans="2:4" ht="15.75" thickBot="1">
      <c r="B97" s="11"/>
      <c r="C97" s="2"/>
      <c r="D97" s="2"/>
    </row>
    <row r="98" spans="2:4" ht="15">
      <c r="B98" s="6" t="s">
        <v>11</v>
      </c>
      <c r="C98" s="71">
        <v>0</v>
      </c>
      <c r="D98" s="4"/>
    </row>
    <row r="99" spans="2:4" ht="15">
      <c r="B99" s="6" t="s">
        <v>10</v>
      </c>
      <c r="C99" s="71">
        <v>0</v>
      </c>
      <c r="D99" s="4"/>
    </row>
    <row r="100" spans="2:5" ht="18.75">
      <c r="B100" s="6" t="s">
        <v>78</v>
      </c>
      <c r="C100" s="5">
        <f>SUM(C98+C99)</f>
        <v>0</v>
      </c>
      <c r="D100" s="4"/>
      <c r="E100" s="10"/>
    </row>
    <row r="101" spans="2:5" ht="18.75">
      <c r="B101" s="6"/>
      <c r="C101" s="5"/>
      <c r="D101" s="4"/>
      <c r="E101" s="10"/>
    </row>
    <row r="102" spans="2:4" ht="15.75" thickBot="1">
      <c r="B102" s="3" t="s">
        <v>9</v>
      </c>
      <c r="C102" s="73" t="e">
        <f>SUM(C98/C100)*100</f>
        <v>#DIV/0!</v>
      </c>
      <c r="D102" s="1"/>
    </row>
    <row r="103" spans="2:5" ht="15.75" thickBot="1">
      <c r="B103" s="5"/>
      <c r="C103" s="72"/>
      <c r="D103" s="5"/>
      <c r="E103" s="74"/>
    </row>
    <row r="104" spans="2:4" ht="15.75" thickBot="1">
      <c r="B104" s="9" t="s">
        <v>8</v>
      </c>
      <c r="C104" s="2"/>
      <c r="D104" s="2"/>
    </row>
    <row r="105" spans="2:4" ht="15">
      <c r="B105" s="6"/>
      <c r="C105" s="5"/>
      <c r="D105" s="4"/>
    </row>
    <row r="106" spans="2:4" ht="15">
      <c r="B106" s="6" t="s">
        <v>7</v>
      </c>
      <c r="C106" s="8">
        <v>0</v>
      </c>
      <c r="D106" s="4"/>
    </row>
    <row r="107" spans="2:4" ht="15.75" thickBot="1">
      <c r="B107" s="3" t="s">
        <v>6</v>
      </c>
      <c r="C107" s="75">
        <v>0</v>
      </c>
      <c r="D107" s="1"/>
    </row>
    <row r="108" ht="15.75" thickBot="1"/>
    <row r="109" spans="2:4" ht="15.75" thickBot="1">
      <c r="B109" s="9" t="s">
        <v>5</v>
      </c>
      <c r="C109" s="2"/>
      <c r="D109" s="2"/>
    </row>
    <row r="110" spans="2:4" ht="15">
      <c r="B110" s="6"/>
      <c r="C110" s="5"/>
      <c r="D110" s="4"/>
    </row>
    <row r="111" spans="2:4" ht="15">
      <c r="B111" s="6" t="s">
        <v>4</v>
      </c>
      <c r="C111" s="8">
        <v>0</v>
      </c>
      <c r="D111" s="4"/>
    </row>
    <row r="112" spans="2:4" ht="15.75" thickBot="1">
      <c r="B112" s="3" t="s">
        <v>3</v>
      </c>
      <c r="C112" s="2" t="e">
        <f>SUM(C72/C111)</f>
        <v>#DIV/0!</v>
      </c>
      <c r="D112" s="1"/>
    </row>
    <row r="113" ht="15.75" thickBot="1"/>
    <row r="114" spans="2:4" ht="15.75" thickBot="1">
      <c r="B114" s="7" t="s">
        <v>2</v>
      </c>
      <c r="C114" s="2"/>
      <c r="D114" s="2"/>
    </row>
    <row r="115" spans="2:4" ht="15">
      <c r="B115" s="6" t="s">
        <v>1</v>
      </c>
      <c r="C115" s="5">
        <v>0</v>
      </c>
      <c r="D115" s="4"/>
    </row>
    <row r="116" spans="2:4" ht="15.75" thickBot="1">
      <c r="B116" s="3" t="s">
        <v>0</v>
      </c>
      <c r="C116" s="2" t="e">
        <f>SUM(C69/C115)</f>
        <v>#DIV/0!</v>
      </c>
      <c r="D116" s="1"/>
    </row>
    <row r="118" ht="15">
      <c r="B118" s="76" t="s">
        <v>80</v>
      </c>
    </row>
    <row r="119" ht="15">
      <c r="B119" t="s">
        <v>81</v>
      </c>
    </row>
    <row r="120" ht="15">
      <c r="B120" t="s">
        <v>82</v>
      </c>
    </row>
    <row r="121" ht="15">
      <c r="B121" t="s">
        <v>83</v>
      </c>
    </row>
    <row r="123" ht="15">
      <c r="B123" s="76" t="s">
        <v>85</v>
      </c>
    </row>
    <row r="124" ht="15">
      <c r="B124" s="76" t="s">
        <v>86</v>
      </c>
    </row>
    <row r="125" ht="15">
      <c r="B125" s="76" t="s">
        <v>87</v>
      </c>
    </row>
  </sheetData>
  <sheetProtection/>
  <mergeCells count="2">
    <mergeCell ref="F9:F11"/>
    <mergeCell ref="F12:F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Mike Sherriff</cp:lastModifiedBy>
  <dcterms:created xsi:type="dcterms:W3CDTF">2010-07-06T14:24:05Z</dcterms:created>
  <dcterms:modified xsi:type="dcterms:W3CDTF">2012-11-12T09:35:31Z</dcterms:modified>
  <cp:category/>
  <cp:version/>
  <cp:contentType/>
  <cp:contentStatus/>
</cp:coreProperties>
</file>